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46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G45" i="1"/>
  <c r="G39" i="1"/>
  <c r="G38" i="1"/>
  <c r="G30" i="1"/>
  <c r="G29" i="1"/>
  <c r="J9" i="1"/>
  <c r="J12" i="1" s="1"/>
  <c r="I9" i="1"/>
  <c r="I12" i="1" s="1"/>
  <c r="F4" i="1"/>
  <c r="F47" i="1" l="1"/>
  <c r="F49" i="1"/>
</calcChain>
</file>

<file path=xl/sharedStrings.xml><?xml version="1.0" encoding="utf-8"?>
<sst xmlns="http://schemas.openxmlformats.org/spreadsheetml/2006/main" count="108" uniqueCount="69">
  <si>
    <t>Предварительный расчет для горячего питания - 61руб. На 1реб.</t>
  </si>
  <si>
    <t>№ п/п</t>
  </si>
  <si>
    <t>Товар</t>
  </si>
  <si>
    <t>Кол-во</t>
  </si>
  <si>
    <t>Ед. изм</t>
  </si>
  <si>
    <t>Цена</t>
  </si>
  <si>
    <t>Сумма</t>
  </si>
  <si>
    <t>месяц</t>
  </si>
  <si>
    <t>кол-во дней 1класс</t>
  </si>
  <si>
    <t>кол-во дней 2,3,4 класс</t>
  </si>
  <si>
    <t>Хлеб пшеничный</t>
  </si>
  <si>
    <t>шт</t>
  </si>
  <si>
    <t>январь</t>
  </si>
  <si>
    <t>Мука пшеничная</t>
  </si>
  <si>
    <t>кг</t>
  </si>
  <si>
    <t>февраль</t>
  </si>
  <si>
    <t>Макаронные изделия</t>
  </si>
  <si>
    <t>март</t>
  </si>
  <si>
    <t>горох</t>
  </si>
  <si>
    <t>апрель</t>
  </si>
  <si>
    <t>рис</t>
  </si>
  <si>
    <t>май</t>
  </si>
  <si>
    <t>крупа гречневая</t>
  </si>
  <si>
    <t>итого</t>
  </si>
  <si>
    <t>крупа манная</t>
  </si>
  <si>
    <t xml:space="preserve">кол-во детей </t>
  </si>
  <si>
    <t>пшено</t>
  </si>
  <si>
    <t>Картофель</t>
  </si>
  <si>
    <t>капуста</t>
  </si>
  <si>
    <t>лук</t>
  </si>
  <si>
    <t>Хлеб пишите в штуках</t>
  </si>
  <si>
    <r>
      <t xml:space="preserve">Количество учащихся указывать как в </t>
    </r>
    <r>
      <rPr>
        <b/>
        <sz val="14"/>
        <color theme="1"/>
        <rFont val="Calibri"/>
        <family val="2"/>
        <charset val="204"/>
        <scheme val="minor"/>
      </rPr>
      <t>ОШ-1</t>
    </r>
  </si>
  <si>
    <t>морковь</t>
  </si>
  <si>
    <t>то есть буханок</t>
  </si>
  <si>
    <t xml:space="preserve">      500гр.</t>
  </si>
  <si>
    <t>свекла</t>
  </si>
  <si>
    <t>огурцы</t>
  </si>
  <si>
    <t>помидоры</t>
  </si>
  <si>
    <t>яблоки</t>
  </si>
  <si>
    <t>груши</t>
  </si>
  <si>
    <t>Бананы</t>
  </si>
  <si>
    <t>Сок абрикосовый     3лит</t>
  </si>
  <si>
    <t>Сок персиковый      3лит</t>
  </si>
  <si>
    <t>Фрукты сухие</t>
  </si>
  <si>
    <t>Сахар</t>
  </si>
  <si>
    <t>пряники</t>
  </si>
  <si>
    <t>печенье</t>
  </si>
  <si>
    <t>Молоко сгущенное 400 гр.</t>
  </si>
  <si>
    <t xml:space="preserve">Какао  </t>
  </si>
  <si>
    <t>Чай</t>
  </si>
  <si>
    <t>Мясо</t>
  </si>
  <si>
    <t>Птица</t>
  </si>
  <si>
    <t>Рыба</t>
  </si>
  <si>
    <t>сардельки</t>
  </si>
  <si>
    <t>сосиски</t>
  </si>
  <si>
    <t>Молоко</t>
  </si>
  <si>
    <t>лит</t>
  </si>
  <si>
    <t xml:space="preserve">йогурт </t>
  </si>
  <si>
    <t xml:space="preserve">Творог    </t>
  </si>
  <si>
    <t>Сметана</t>
  </si>
  <si>
    <t>Сыр</t>
  </si>
  <si>
    <t>Масло сливочное</t>
  </si>
  <si>
    <t>Масло растительное</t>
  </si>
  <si>
    <t>Яйцо (штук)</t>
  </si>
  <si>
    <t>Соль</t>
  </si>
  <si>
    <t>Дрожжи 100гр</t>
  </si>
  <si>
    <t>Итого</t>
  </si>
  <si>
    <t>Всего</t>
  </si>
  <si>
    <t>ГКОУ РД   " Акаринская ООШ Хунзахского района"      колличество -11      уч.       Из них 1класс - 0   уч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</si>
</sst>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2" fontId="6" fillId="0" borderId="1" xfId="1" applyNumberFormat="1" applyFont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right" vertical="center"/>
      <protection locked="0"/>
    </xf>
    <xf numFmtId="2" fontId="6" fillId="0" borderId="1" xfId="1" applyNumberFormat="1" applyFont="1" applyBorder="1" applyAlignment="1" applyProtection="1">
      <alignment horizontal="right" vertical="center" wrapText="1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2" fontId="2" fillId="5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0" fillId="0" borderId="0" xfId="0" applyNumberFormat="1" applyProtection="1"/>
    <xf numFmtId="0" fontId="0" fillId="2" borderId="0" xfId="0" applyFill="1" applyBorder="1" applyAlignment="1" applyProtection="1">
      <alignment wrapText="1"/>
      <protection locked="0"/>
    </xf>
    <xf numFmtId="0" fontId="2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0" borderId="0" xfId="0" applyAlignment="1" applyProtection="1">
      <alignment wrapText="1"/>
      <protection locked="0"/>
    </xf>
    <xf numFmtId="2" fontId="6" fillId="0" borderId="1" xfId="0" applyNumberFormat="1" applyFont="1" applyBorder="1" applyAlignment="1" applyProtection="1">
      <alignment horizontal="right"/>
      <protection locked="0"/>
    </xf>
    <xf numFmtId="2" fontId="6" fillId="0" borderId="1" xfId="0" applyNumberFormat="1" applyFont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2" fontId="6" fillId="0" borderId="1" xfId="1" applyNumberFormat="1" applyFont="1" applyBorder="1" applyAlignment="1" applyProtection="1">
      <alignment horizontal="right" wrapText="1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5" fillId="5" borderId="1" xfId="0" applyFont="1" applyFill="1" applyBorder="1" applyAlignment="1" applyProtection="1">
      <alignment horizontal="left" wrapText="1"/>
      <protection locked="0"/>
    </xf>
    <xf numFmtId="0" fontId="9" fillId="5" borderId="1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hidden="1"/>
    </xf>
    <xf numFmtId="2" fontId="0" fillId="2" borderId="0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 hidden="1"/>
    </xf>
    <xf numFmtId="2" fontId="10" fillId="0" borderId="1" xfId="1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80" zoomScaleNormal="80" workbookViewId="0">
      <selection activeCell="A2" sqref="A2:J2"/>
    </sheetView>
  </sheetViews>
  <sheetFormatPr defaultRowHeight="15" x14ac:dyDescent="0.25"/>
  <cols>
    <col min="1" max="1" width="4.28515625" style="2" customWidth="1"/>
    <col min="2" max="2" width="31.140625" style="2" customWidth="1"/>
    <col min="3" max="4" width="9.140625" style="2"/>
    <col min="5" max="5" width="9.5703125" style="2" bestFit="1" customWidth="1"/>
    <col min="6" max="6" width="12" style="2" customWidth="1"/>
    <col min="7" max="16384" width="9.140625" style="2"/>
  </cols>
  <sheetData>
    <row r="1" spans="1:16" x14ac:dyDescent="0.25">
      <c r="A1" s="39" t="s">
        <v>0</v>
      </c>
      <c r="B1" s="39"/>
      <c r="C1" s="39"/>
      <c r="D1" s="39"/>
      <c r="E1" s="39"/>
      <c r="F1" s="39"/>
      <c r="G1" s="1"/>
    </row>
    <row r="2" spans="1:16" x14ac:dyDescent="0.25">
      <c r="A2" s="40" t="s">
        <v>68</v>
      </c>
      <c r="B2" s="40"/>
      <c r="C2" s="40"/>
      <c r="D2" s="40"/>
      <c r="E2" s="40"/>
      <c r="F2" s="40"/>
      <c r="G2" s="40"/>
      <c r="H2" s="40"/>
      <c r="I2" s="40"/>
      <c r="J2" s="40"/>
    </row>
    <row r="3" spans="1:16" ht="60" x14ac:dyDescent="0.25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/>
      <c r="H3" s="33" t="s">
        <v>7</v>
      </c>
      <c r="I3" s="34" t="s">
        <v>8</v>
      </c>
      <c r="J3" s="35" t="s">
        <v>9</v>
      </c>
    </row>
    <row r="4" spans="1:16" ht="15.75" x14ac:dyDescent="0.25">
      <c r="A4" s="3">
        <v>1</v>
      </c>
      <c r="B4" s="4" t="s">
        <v>10</v>
      </c>
      <c r="C4" s="5"/>
      <c r="D4" s="6" t="s">
        <v>11</v>
      </c>
      <c r="E4" s="7">
        <v>30</v>
      </c>
      <c r="F4" s="5">
        <f t="shared" ref="F4:F46" si="0">C4*E4</f>
        <v>0</v>
      </c>
      <c r="G4" s="5"/>
      <c r="H4" s="8" t="s">
        <v>12</v>
      </c>
      <c r="I4" s="9">
        <v>17</v>
      </c>
      <c r="J4" s="9">
        <v>20</v>
      </c>
    </row>
    <row r="5" spans="1:16" ht="15.75" x14ac:dyDescent="0.25">
      <c r="A5" s="3">
        <v>2</v>
      </c>
      <c r="B5" s="4" t="s">
        <v>13</v>
      </c>
      <c r="C5" s="5">
        <v>100</v>
      </c>
      <c r="D5" s="10" t="s">
        <v>14</v>
      </c>
      <c r="E5" s="7">
        <v>55</v>
      </c>
      <c r="F5" s="5">
        <f t="shared" si="0"/>
        <v>5500</v>
      </c>
      <c r="G5" s="5"/>
      <c r="H5" s="8" t="s">
        <v>15</v>
      </c>
      <c r="I5" s="9">
        <v>18</v>
      </c>
      <c r="J5" s="9">
        <v>22</v>
      </c>
    </row>
    <row r="6" spans="1:16" ht="15.75" x14ac:dyDescent="0.25">
      <c r="A6" s="3">
        <v>3</v>
      </c>
      <c r="B6" s="4" t="s">
        <v>16</v>
      </c>
      <c r="C6" s="5">
        <v>15</v>
      </c>
      <c r="D6" s="10" t="s">
        <v>14</v>
      </c>
      <c r="E6" s="7">
        <v>116</v>
      </c>
      <c r="F6" s="5">
        <f t="shared" si="0"/>
        <v>1740</v>
      </c>
      <c r="G6" s="5"/>
      <c r="H6" s="8" t="s">
        <v>17</v>
      </c>
      <c r="I6" s="9">
        <v>13</v>
      </c>
      <c r="J6" s="9">
        <v>16</v>
      </c>
    </row>
    <row r="7" spans="1:16" ht="15.75" x14ac:dyDescent="0.25">
      <c r="A7" s="3">
        <v>4</v>
      </c>
      <c r="B7" s="4" t="s">
        <v>18</v>
      </c>
      <c r="C7" s="5">
        <v>5</v>
      </c>
      <c r="D7" s="10" t="s">
        <v>14</v>
      </c>
      <c r="E7" s="7">
        <v>70</v>
      </c>
      <c r="F7" s="5">
        <f t="shared" si="0"/>
        <v>350</v>
      </c>
      <c r="G7" s="5"/>
      <c r="H7" s="8" t="s">
        <v>19</v>
      </c>
      <c r="I7" s="9">
        <v>20</v>
      </c>
      <c r="J7" s="9">
        <v>25</v>
      </c>
    </row>
    <row r="8" spans="1:16" ht="15.75" x14ac:dyDescent="0.25">
      <c r="A8" s="3">
        <v>5</v>
      </c>
      <c r="B8" s="4" t="s">
        <v>20</v>
      </c>
      <c r="C8" s="5">
        <v>10</v>
      </c>
      <c r="D8" s="10" t="s">
        <v>14</v>
      </c>
      <c r="E8" s="7">
        <v>103</v>
      </c>
      <c r="F8" s="5">
        <f t="shared" si="0"/>
        <v>1030</v>
      </c>
      <c r="G8" s="5"/>
      <c r="H8" s="8" t="s">
        <v>21</v>
      </c>
      <c r="I8" s="9">
        <v>20</v>
      </c>
      <c r="J8" s="9">
        <v>24</v>
      </c>
    </row>
    <row r="9" spans="1:16" ht="15.75" x14ac:dyDescent="0.25">
      <c r="A9" s="3">
        <v>6</v>
      </c>
      <c r="B9" s="4" t="s">
        <v>22</v>
      </c>
      <c r="C9" s="5">
        <v>15</v>
      </c>
      <c r="D9" s="10" t="s">
        <v>14</v>
      </c>
      <c r="E9" s="7">
        <v>113</v>
      </c>
      <c r="F9" s="5">
        <f t="shared" si="0"/>
        <v>1695</v>
      </c>
      <c r="G9" s="5"/>
      <c r="H9" s="8" t="s">
        <v>23</v>
      </c>
      <c r="I9" s="9">
        <f>I4+I5+I6+I7+I8</f>
        <v>88</v>
      </c>
      <c r="J9" s="9">
        <f>J4+J5++J6++J7+J8</f>
        <v>107</v>
      </c>
    </row>
    <row r="10" spans="1:16" ht="15.75" x14ac:dyDescent="0.25">
      <c r="A10" s="3">
        <v>7</v>
      </c>
      <c r="B10" s="4" t="s">
        <v>24</v>
      </c>
      <c r="C10" s="5">
        <v>10</v>
      </c>
      <c r="D10" s="10" t="s">
        <v>14</v>
      </c>
      <c r="E10" s="7">
        <v>60</v>
      </c>
      <c r="F10" s="5">
        <f t="shared" si="0"/>
        <v>600</v>
      </c>
      <c r="G10" s="5"/>
      <c r="H10" s="41" t="s">
        <v>25</v>
      </c>
      <c r="I10" s="11"/>
      <c r="J10" s="11"/>
    </row>
    <row r="11" spans="1:16" ht="15.75" x14ac:dyDescent="0.25">
      <c r="A11" s="3">
        <v>8</v>
      </c>
      <c r="B11" s="4" t="s">
        <v>26</v>
      </c>
      <c r="C11" s="5">
        <v>5</v>
      </c>
      <c r="D11" s="10" t="s">
        <v>14</v>
      </c>
      <c r="E11" s="7">
        <v>72</v>
      </c>
      <c r="F11" s="5">
        <f t="shared" si="0"/>
        <v>360</v>
      </c>
      <c r="G11" s="5"/>
      <c r="H11" s="41"/>
      <c r="I11" s="12"/>
      <c r="J11" s="13">
        <v>11</v>
      </c>
    </row>
    <row r="12" spans="1:16" ht="15.75" x14ac:dyDescent="0.25">
      <c r="A12" s="3">
        <v>9</v>
      </c>
      <c r="B12" s="4" t="s">
        <v>27</v>
      </c>
      <c r="C12" s="5">
        <v>30</v>
      </c>
      <c r="D12" s="10" t="s">
        <v>14</v>
      </c>
      <c r="E12" s="7">
        <v>33.6</v>
      </c>
      <c r="F12" s="5">
        <f t="shared" si="0"/>
        <v>1008</v>
      </c>
      <c r="G12" s="5"/>
      <c r="I12" s="14">
        <f>I9*I11</f>
        <v>0</v>
      </c>
      <c r="J12" s="14">
        <f>J9*J11</f>
        <v>1177</v>
      </c>
      <c r="K12" s="37"/>
    </row>
    <row r="13" spans="1:16" ht="15.75" x14ac:dyDescent="0.25">
      <c r="A13" s="3">
        <v>10</v>
      </c>
      <c r="B13" s="4" t="s">
        <v>28</v>
      </c>
      <c r="C13" s="5">
        <v>15</v>
      </c>
      <c r="D13" s="10" t="s">
        <v>14</v>
      </c>
      <c r="E13" s="7">
        <v>27.6</v>
      </c>
      <c r="F13" s="5">
        <f t="shared" si="0"/>
        <v>414</v>
      </c>
      <c r="G13" s="5"/>
    </row>
    <row r="14" spans="1:16" ht="45.75" x14ac:dyDescent="0.3">
      <c r="A14" s="3">
        <v>11</v>
      </c>
      <c r="B14" s="4" t="s">
        <v>29</v>
      </c>
      <c r="C14" s="5">
        <v>30</v>
      </c>
      <c r="D14" s="10" t="s">
        <v>14</v>
      </c>
      <c r="E14" s="7">
        <v>27</v>
      </c>
      <c r="F14" s="5">
        <f t="shared" si="0"/>
        <v>810</v>
      </c>
      <c r="G14" s="5"/>
      <c r="I14" s="15" t="s">
        <v>30</v>
      </c>
      <c r="J14" s="15"/>
      <c r="L14" s="16" t="s">
        <v>31</v>
      </c>
      <c r="M14" s="17"/>
      <c r="N14" s="17"/>
    </row>
    <row r="15" spans="1:16" ht="30" x14ac:dyDescent="0.25">
      <c r="A15" s="3">
        <v>12</v>
      </c>
      <c r="B15" s="4" t="s">
        <v>32</v>
      </c>
      <c r="C15" s="5">
        <v>20</v>
      </c>
      <c r="D15" s="10" t="s">
        <v>14</v>
      </c>
      <c r="E15" s="7">
        <v>34</v>
      </c>
      <c r="F15" s="5">
        <f t="shared" si="0"/>
        <v>680</v>
      </c>
      <c r="G15" s="5"/>
      <c r="I15" s="15" t="s">
        <v>33</v>
      </c>
      <c r="J15" s="15" t="s">
        <v>34</v>
      </c>
      <c r="L15" s="18"/>
      <c r="M15" s="18"/>
      <c r="N15" s="18"/>
      <c r="O15" s="18"/>
      <c r="P15" s="18"/>
    </row>
    <row r="16" spans="1:16" ht="15.75" x14ac:dyDescent="0.25">
      <c r="A16" s="3">
        <v>13</v>
      </c>
      <c r="B16" s="4" t="s">
        <v>35</v>
      </c>
      <c r="C16" s="5">
        <v>15</v>
      </c>
      <c r="D16" s="10" t="s">
        <v>14</v>
      </c>
      <c r="E16" s="7">
        <v>41.5</v>
      </c>
      <c r="F16" s="5">
        <f t="shared" si="0"/>
        <v>622.5</v>
      </c>
      <c r="G16" s="5"/>
      <c r="I16" s="19"/>
      <c r="J16" s="19"/>
    </row>
    <row r="17" spans="1:7" ht="15.75" x14ac:dyDescent="0.25">
      <c r="A17" s="3">
        <v>14</v>
      </c>
      <c r="B17" s="4" t="s">
        <v>36</v>
      </c>
      <c r="C17" s="5">
        <v>10</v>
      </c>
      <c r="D17" s="10" t="s">
        <v>14</v>
      </c>
      <c r="E17" s="7">
        <v>119</v>
      </c>
      <c r="F17" s="5">
        <f t="shared" si="0"/>
        <v>1190</v>
      </c>
      <c r="G17" s="5"/>
    </row>
    <row r="18" spans="1:7" ht="15.75" x14ac:dyDescent="0.25">
      <c r="A18" s="3">
        <v>15</v>
      </c>
      <c r="B18" s="4" t="s">
        <v>37</v>
      </c>
      <c r="C18" s="5">
        <v>15</v>
      </c>
      <c r="D18" s="10" t="s">
        <v>14</v>
      </c>
      <c r="E18" s="7">
        <v>120</v>
      </c>
      <c r="F18" s="5">
        <f t="shared" si="0"/>
        <v>1800</v>
      </c>
      <c r="G18" s="5"/>
    </row>
    <row r="19" spans="1:7" ht="15.75" x14ac:dyDescent="0.25">
      <c r="A19" s="3">
        <v>16</v>
      </c>
      <c r="B19" s="4" t="s">
        <v>38</v>
      </c>
      <c r="C19" s="5">
        <v>20</v>
      </c>
      <c r="D19" s="10" t="s">
        <v>14</v>
      </c>
      <c r="E19" s="7">
        <v>79</v>
      </c>
      <c r="F19" s="5">
        <f t="shared" si="0"/>
        <v>1580</v>
      </c>
      <c r="G19" s="5"/>
    </row>
    <row r="20" spans="1:7" ht="15.75" x14ac:dyDescent="0.25">
      <c r="A20" s="3">
        <v>17</v>
      </c>
      <c r="B20" s="4" t="s">
        <v>39</v>
      </c>
      <c r="C20" s="5">
        <v>10</v>
      </c>
      <c r="D20" s="10" t="s">
        <v>14</v>
      </c>
      <c r="E20" s="7">
        <v>150</v>
      </c>
      <c r="F20" s="5">
        <f t="shared" si="0"/>
        <v>1500</v>
      </c>
      <c r="G20" s="5"/>
    </row>
    <row r="21" spans="1:7" ht="15.75" x14ac:dyDescent="0.25">
      <c r="A21" s="3">
        <v>18</v>
      </c>
      <c r="B21" s="4" t="s">
        <v>40</v>
      </c>
      <c r="C21" s="20">
        <v>20</v>
      </c>
      <c r="D21" s="10" t="s">
        <v>14</v>
      </c>
      <c r="E21" s="21">
        <v>107.8</v>
      </c>
      <c r="F21" s="5">
        <f t="shared" si="0"/>
        <v>2156</v>
      </c>
      <c r="G21" s="20"/>
    </row>
    <row r="22" spans="1:7" ht="15.75" x14ac:dyDescent="0.25">
      <c r="A22" s="3">
        <v>20</v>
      </c>
      <c r="B22" s="22" t="s">
        <v>41</v>
      </c>
      <c r="C22" s="23">
        <v>10</v>
      </c>
      <c r="D22" s="6" t="s">
        <v>11</v>
      </c>
      <c r="E22" s="20">
        <v>250</v>
      </c>
      <c r="F22" s="5">
        <f t="shared" si="0"/>
        <v>2500</v>
      </c>
      <c r="G22" s="23"/>
    </row>
    <row r="23" spans="1:7" ht="15.75" x14ac:dyDescent="0.25">
      <c r="A23" s="3">
        <v>21</v>
      </c>
      <c r="B23" s="22" t="s">
        <v>42</v>
      </c>
      <c r="C23" s="23">
        <v>10</v>
      </c>
      <c r="D23" s="6" t="s">
        <v>11</v>
      </c>
      <c r="E23" s="20">
        <v>250</v>
      </c>
      <c r="F23" s="5">
        <f t="shared" si="0"/>
        <v>2500</v>
      </c>
      <c r="G23" s="23"/>
    </row>
    <row r="24" spans="1:7" ht="15.75" x14ac:dyDescent="0.25">
      <c r="A24" s="3">
        <v>22</v>
      </c>
      <c r="B24" s="4" t="s">
        <v>43</v>
      </c>
      <c r="C24" s="23"/>
      <c r="D24" s="10" t="s">
        <v>14</v>
      </c>
      <c r="E24" s="24">
        <v>310</v>
      </c>
      <c r="F24" s="5">
        <f t="shared" si="0"/>
        <v>0</v>
      </c>
      <c r="G24" s="23"/>
    </row>
    <row r="25" spans="1:7" ht="15.75" x14ac:dyDescent="0.25">
      <c r="A25" s="3">
        <v>23</v>
      </c>
      <c r="B25" s="4" t="s">
        <v>44</v>
      </c>
      <c r="C25" s="23">
        <v>15</v>
      </c>
      <c r="D25" s="10" t="s">
        <v>14</v>
      </c>
      <c r="E25" s="20">
        <v>68.900000000000006</v>
      </c>
      <c r="F25" s="5">
        <f t="shared" si="0"/>
        <v>1033.5</v>
      </c>
      <c r="G25" s="23"/>
    </row>
    <row r="26" spans="1:7" ht="15.75" x14ac:dyDescent="0.25">
      <c r="A26" s="3">
        <v>24</v>
      </c>
      <c r="B26" s="4" t="s">
        <v>45</v>
      </c>
      <c r="C26" s="20">
        <v>10</v>
      </c>
      <c r="D26" s="10" t="s">
        <v>14</v>
      </c>
      <c r="E26" s="20">
        <v>120</v>
      </c>
      <c r="F26" s="5">
        <f t="shared" si="0"/>
        <v>1200</v>
      </c>
      <c r="G26" s="20"/>
    </row>
    <row r="27" spans="1:7" ht="15.75" x14ac:dyDescent="0.25">
      <c r="A27" s="3">
        <v>25</v>
      </c>
      <c r="B27" s="4" t="s">
        <v>46</v>
      </c>
      <c r="C27" s="20">
        <v>20</v>
      </c>
      <c r="D27" s="10" t="s">
        <v>14</v>
      </c>
      <c r="E27" s="20">
        <v>222</v>
      </c>
      <c r="F27" s="5">
        <f t="shared" si="0"/>
        <v>4440</v>
      </c>
      <c r="G27" s="20"/>
    </row>
    <row r="28" spans="1:7" ht="15.75" x14ac:dyDescent="0.25">
      <c r="A28" s="8">
        <v>26</v>
      </c>
      <c r="B28" s="25" t="s">
        <v>47</v>
      </c>
      <c r="C28" s="20">
        <v>10</v>
      </c>
      <c r="D28" s="6" t="s">
        <v>11</v>
      </c>
      <c r="E28" s="20">
        <v>95</v>
      </c>
      <c r="F28" s="5">
        <f t="shared" si="0"/>
        <v>950</v>
      </c>
      <c r="G28" s="20"/>
    </row>
    <row r="29" spans="1:7" ht="15.75" x14ac:dyDescent="0.25">
      <c r="A29" s="8">
        <v>27</v>
      </c>
      <c r="B29" s="4" t="s">
        <v>48</v>
      </c>
      <c r="C29" s="20">
        <v>0.5</v>
      </c>
      <c r="D29" s="10" t="s">
        <v>14</v>
      </c>
      <c r="E29" s="20">
        <v>615</v>
      </c>
      <c r="F29" s="5">
        <f t="shared" si="0"/>
        <v>307.5</v>
      </c>
      <c r="G29" s="20">
        <f>C29*4</f>
        <v>2</v>
      </c>
    </row>
    <row r="30" spans="1:7" ht="15.75" x14ac:dyDescent="0.25">
      <c r="A30" s="8">
        <v>28</v>
      </c>
      <c r="B30" s="4" t="s">
        <v>49</v>
      </c>
      <c r="C30" s="20">
        <v>1</v>
      </c>
      <c r="D30" s="10" t="s">
        <v>14</v>
      </c>
      <c r="E30" s="20">
        <v>1188</v>
      </c>
      <c r="F30" s="5">
        <f t="shared" si="0"/>
        <v>1188</v>
      </c>
      <c r="G30" s="20">
        <f>C30*2</f>
        <v>2</v>
      </c>
    </row>
    <row r="31" spans="1:7" ht="15.75" x14ac:dyDescent="0.25">
      <c r="A31" s="8">
        <v>29</v>
      </c>
      <c r="B31" s="4" t="s">
        <v>50</v>
      </c>
      <c r="C31" s="20">
        <v>20</v>
      </c>
      <c r="D31" s="10" t="s">
        <v>14</v>
      </c>
      <c r="E31" s="20">
        <v>433</v>
      </c>
      <c r="F31" s="5">
        <f t="shared" si="0"/>
        <v>8660</v>
      </c>
      <c r="G31" s="20"/>
    </row>
    <row r="32" spans="1:7" ht="15.75" x14ac:dyDescent="0.25">
      <c r="A32" s="8">
        <v>30</v>
      </c>
      <c r="B32" s="4" t="s">
        <v>51</v>
      </c>
      <c r="C32" s="20">
        <v>20</v>
      </c>
      <c r="D32" s="10" t="s">
        <v>14</v>
      </c>
      <c r="E32" s="20">
        <v>192.8</v>
      </c>
      <c r="F32" s="5">
        <f t="shared" si="0"/>
        <v>3856</v>
      </c>
      <c r="G32" s="20"/>
    </row>
    <row r="33" spans="1:7" ht="15.75" x14ac:dyDescent="0.25">
      <c r="A33" s="8">
        <v>31</v>
      </c>
      <c r="B33" s="4" t="s">
        <v>52</v>
      </c>
      <c r="C33" s="20"/>
      <c r="D33" s="10" t="s">
        <v>14</v>
      </c>
      <c r="E33" s="20">
        <v>220</v>
      </c>
      <c r="F33" s="5">
        <f t="shared" si="0"/>
        <v>0</v>
      </c>
      <c r="G33" s="20"/>
    </row>
    <row r="34" spans="1:7" ht="15.75" x14ac:dyDescent="0.25">
      <c r="A34" s="8">
        <v>32</v>
      </c>
      <c r="B34" s="4" t="s">
        <v>53</v>
      </c>
      <c r="C34" s="20">
        <v>15</v>
      </c>
      <c r="D34" s="10" t="s">
        <v>14</v>
      </c>
      <c r="E34" s="20">
        <v>396</v>
      </c>
      <c r="F34" s="5">
        <f t="shared" si="0"/>
        <v>5940</v>
      </c>
      <c r="G34" s="20"/>
    </row>
    <row r="35" spans="1:7" ht="15.75" x14ac:dyDescent="0.25">
      <c r="A35" s="8">
        <v>33</v>
      </c>
      <c r="B35" s="4" t="s">
        <v>54</v>
      </c>
      <c r="C35" s="20">
        <v>13</v>
      </c>
      <c r="D35" s="10" t="s">
        <v>14</v>
      </c>
      <c r="E35" s="20">
        <v>396</v>
      </c>
      <c r="F35" s="5">
        <f t="shared" si="0"/>
        <v>5148</v>
      </c>
      <c r="G35" s="20"/>
    </row>
    <row r="36" spans="1:7" ht="15.75" x14ac:dyDescent="0.25">
      <c r="A36" s="8">
        <v>34</v>
      </c>
      <c r="B36" s="4" t="s">
        <v>55</v>
      </c>
      <c r="C36" s="20">
        <v>20</v>
      </c>
      <c r="D36" s="6" t="s">
        <v>56</v>
      </c>
      <c r="E36" s="20">
        <v>99</v>
      </c>
      <c r="F36" s="5">
        <f t="shared" si="0"/>
        <v>1980</v>
      </c>
      <c r="G36" s="20"/>
    </row>
    <row r="37" spans="1:7" ht="15.75" x14ac:dyDescent="0.25">
      <c r="A37" s="8">
        <v>35</v>
      </c>
      <c r="B37" s="26" t="s">
        <v>57</v>
      </c>
      <c r="C37" s="20">
        <v>121</v>
      </c>
      <c r="D37" s="6" t="s">
        <v>11</v>
      </c>
      <c r="E37" s="20">
        <v>23.5</v>
      </c>
      <c r="F37" s="5">
        <f t="shared" si="0"/>
        <v>2843.5</v>
      </c>
      <c r="G37" s="20"/>
    </row>
    <row r="38" spans="1:7" ht="15.75" x14ac:dyDescent="0.25">
      <c r="A38" s="8">
        <v>36</v>
      </c>
      <c r="B38" s="27" t="s">
        <v>58</v>
      </c>
      <c r="C38" s="20"/>
      <c r="D38" s="10" t="s">
        <v>14</v>
      </c>
      <c r="E38" s="20">
        <v>381</v>
      </c>
      <c r="F38" s="5">
        <f t="shared" si="0"/>
        <v>0</v>
      </c>
      <c r="G38" s="20">
        <f>C38*4</f>
        <v>0</v>
      </c>
    </row>
    <row r="39" spans="1:7" ht="15.75" x14ac:dyDescent="0.25">
      <c r="A39" s="8">
        <v>37</v>
      </c>
      <c r="B39" s="4" t="s">
        <v>59</v>
      </c>
      <c r="C39" s="20"/>
      <c r="D39" s="10" t="s">
        <v>14</v>
      </c>
      <c r="E39" s="20">
        <v>308</v>
      </c>
      <c r="F39" s="5">
        <f t="shared" si="0"/>
        <v>0</v>
      </c>
      <c r="G39" s="20">
        <f>C39*2</f>
        <v>0</v>
      </c>
    </row>
    <row r="40" spans="1:7" ht="15.75" x14ac:dyDescent="0.25">
      <c r="A40" s="8">
        <v>38</v>
      </c>
      <c r="B40" s="4" t="s">
        <v>60</v>
      </c>
      <c r="C40" s="20"/>
      <c r="D40" s="10" t="s">
        <v>14</v>
      </c>
      <c r="E40" s="20">
        <v>607</v>
      </c>
      <c r="F40" s="5">
        <f t="shared" si="0"/>
        <v>0</v>
      </c>
      <c r="G40" s="20"/>
    </row>
    <row r="41" spans="1:7" ht="15.75" x14ac:dyDescent="0.25">
      <c r="A41" s="8">
        <v>39</v>
      </c>
      <c r="B41" s="4" t="s">
        <v>61</v>
      </c>
      <c r="C41" s="20">
        <v>15</v>
      </c>
      <c r="D41" s="10" t="s">
        <v>14</v>
      </c>
      <c r="E41" s="20">
        <v>844</v>
      </c>
      <c r="F41" s="5">
        <f t="shared" si="0"/>
        <v>12660</v>
      </c>
      <c r="G41" s="20"/>
    </row>
    <row r="42" spans="1:7" ht="15.75" x14ac:dyDescent="0.25">
      <c r="A42" s="8">
        <v>40</v>
      </c>
      <c r="B42" s="4" t="s">
        <v>62</v>
      </c>
      <c r="C42" s="20">
        <v>10</v>
      </c>
      <c r="D42" s="10" t="s">
        <v>14</v>
      </c>
      <c r="E42" s="20">
        <v>140</v>
      </c>
      <c r="F42" s="5">
        <f t="shared" si="0"/>
        <v>1400</v>
      </c>
      <c r="G42" s="20"/>
    </row>
    <row r="43" spans="1:7" ht="15.75" x14ac:dyDescent="0.25">
      <c r="A43" s="8">
        <v>41</v>
      </c>
      <c r="B43" s="4" t="s">
        <v>63</v>
      </c>
      <c r="C43" s="20">
        <v>360</v>
      </c>
      <c r="D43" s="6" t="s">
        <v>11</v>
      </c>
      <c r="E43" s="20">
        <v>7.93</v>
      </c>
      <c r="F43" s="5">
        <f t="shared" si="0"/>
        <v>2854.7999999999997</v>
      </c>
      <c r="G43" s="20"/>
    </row>
    <row r="44" spans="1:7" ht="15.75" x14ac:dyDescent="0.25">
      <c r="A44" s="8">
        <v>42</v>
      </c>
      <c r="B44" s="4" t="s">
        <v>64</v>
      </c>
      <c r="C44" s="20">
        <v>5</v>
      </c>
      <c r="D44" s="10" t="s">
        <v>14</v>
      </c>
      <c r="E44" s="20">
        <v>14.5</v>
      </c>
      <c r="F44" s="5">
        <f t="shared" si="0"/>
        <v>72.5</v>
      </c>
      <c r="G44" s="20"/>
    </row>
    <row r="45" spans="1:7" ht="15.75" x14ac:dyDescent="0.25">
      <c r="A45" s="8">
        <v>43</v>
      </c>
      <c r="B45" s="4" t="s">
        <v>65</v>
      </c>
      <c r="C45" s="20">
        <v>2</v>
      </c>
      <c r="D45" s="10" t="s">
        <v>14</v>
      </c>
      <c r="E45" s="20">
        <v>500</v>
      </c>
      <c r="F45" s="5">
        <f t="shared" si="0"/>
        <v>1000</v>
      </c>
      <c r="G45" s="20">
        <f>C45*10</f>
        <v>20</v>
      </c>
    </row>
    <row r="46" spans="1:7" ht="15.75" x14ac:dyDescent="0.25">
      <c r="A46" s="8"/>
      <c r="B46" s="8"/>
      <c r="C46" s="28"/>
      <c r="D46" s="28"/>
      <c r="E46" s="20"/>
      <c r="F46" s="5">
        <f t="shared" si="0"/>
        <v>0</v>
      </c>
      <c r="G46" s="28"/>
    </row>
    <row r="47" spans="1:7" ht="15.75" x14ac:dyDescent="0.25">
      <c r="A47" s="8"/>
      <c r="B47" s="4" t="s">
        <v>66</v>
      </c>
      <c r="C47" s="28"/>
      <c r="D47" s="28"/>
      <c r="E47" s="20"/>
      <c r="F47" s="38">
        <f>F4+F5+F6+F7+F8+F9+F10+F11+F12+F13+F14+F15+F16+F17+F18+F19+F20+F21+F22+F23+F24+F25+F26+F27+F28+F29+F30+F31+F32+F33+F34+F35+F36+F37+F38+F39+F40+F41+F42+F43+F44+F45+F46</f>
        <v>83569.3</v>
      </c>
      <c r="G47" s="28"/>
    </row>
    <row r="49" spans="2:7" ht="18.75" x14ac:dyDescent="0.3">
      <c r="B49" s="29" t="s">
        <v>67</v>
      </c>
      <c r="C49" s="30"/>
      <c r="D49" s="30"/>
      <c r="E49" s="30"/>
      <c r="F49" s="31">
        <f>(I12+J12)*71</f>
        <v>83567</v>
      </c>
      <c r="G49" s="32"/>
    </row>
  </sheetData>
  <sheetProtection password="CF66" sheet="1" objects="1" scenarios="1" selectLockedCells="1"/>
  <protectedRanges>
    <protectedRange password="DFBA" sqref="C4:C45 E4:E45 F4:F46 I4:J8 I11:J11" name="Диапазон1"/>
  </protectedRanges>
  <mergeCells count="3">
    <mergeCell ref="A1:F1"/>
    <mergeCell ref="A2:J2"/>
    <mergeCell ref="H10:H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2023-07-10T17:08:48Z</dcterms:modified>
</cp:coreProperties>
</file>